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Y 22 Monthly\Sept 30 Year End Letter\FY 2022 Year-End Schedules\"/>
    </mc:Choice>
  </mc:AlternateContent>
  <xr:revisionPtr revIDLastSave="0" documentId="13_ncr:1_{10566812-F3A7-4D34-BF7C-C9B358EDE417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EX-C" sheetId="1" r:id="rId1"/>
    <sheet name="EX-C-1" sheetId="2" r:id="rId2"/>
    <sheet name="EX-C-2" sheetId="3" r:id="rId3"/>
    <sheet name="EX-C-3" sheetId="4" r:id="rId4"/>
  </sheets>
  <definedNames>
    <definedName name="_Regression_Int" localSheetId="3" hidden="1">1</definedName>
    <definedName name="BUDAPP">'EX-C-3'!$F$37</definedName>
    <definedName name="DOTEXP">'EX-C-3'!$A$16:$G$35</definedName>
    <definedName name="INCAPP">'EX-C-3'!$D$37</definedName>
    <definedName name="INITAPP">'EX-C-3'!#REF!</definedName>
    <definedName name="_xlnm.Print_Area" localSheetId="0">'EX-C'!$A$1:$B$27</definedName>
    <definedName name="_xlnm.Print_Area" localSheetId="1">'EX-C-1'!$A$1:$B$29</definedName>
    <definedName name="_xlnm.Print_Area" localSheetId="2">'EX-C-2'!$A$1:$F$33</definedName>
    <definedName name="_xlnm.Print_Area" localSheetId="3">'EX-C-3'!$A$1:$H$68</definedName>
    <definedName name="Print_Area_MI" localSheetId="3">'EX-C-3'!$A$1:$H$37</definedName>
    <definedName name="UNEXPAPP">'EX-C-3'!#REF!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4" l="1"/>
  <c r="C66" i="4" s="1"/>
</calcChain>
</file>

<file path=xl/sharedStrings.xml><?xml version="1.0" encoding="utf-8"?>
<sst xmlns="http://schemas.openxmlformats.org/spreadsheetml/2006/main" count="132" uniqueCount="116">
  <si>
    <t>STATE OF CONNECTICUT TRANSPORTATION FUND</t>
  </si>
  <si>
    <t>BALANCE SHEET</t>
  </si>
  <si>
    <t>(In Thousands)</t>
  </si>
  <si>
    <t>Miscellaneous Adjustments</t>
  </si>
  <si>
    <t>STATEMENT OF ESTIMATED AND REALIZED REVENUE</t>
  </si>
  <si>
    <t>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</si>
  <si>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</si>
  <si>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</si>
  <si>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</si>
  <si>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</si>
  <si>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</si>
  <si>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</si>
  <si>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</si>
  <si>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</si>
  <si>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</si>
  <si>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 xml:space="preserve">    Totals</t>
  </si>
  <si>
    <t>STATEMENT OF APPROPRIATIONS AND EXPENDITURES</t>
  </si>
  <si>
    <t>Cash and Short Term Investments</t>
  </si>
  <si>
    <t>Federal Grants</t>
  </si>
  <si>
    <t>Less Refunds of Payments</t>
  </si>
  <si>
    <t xml:space="preserve">    Net Other Revenue</t>
  </si>
  <si>
    <t>Transfer to Emissions Enterprise Fund</t>
  </si>
  <si>
    <t>Accrued Taxes Receivable</t>
  </si>
  <si>
    <t>Sales and Use Tax</t>
  </si>
  <si>
    <t>TRANSPORTATION FUND</t>
  </si>
  <si>
    <t>JUNE 30, 2022</t>
  </si>
  <si>
    <t>Exhibit C</t>
  </si>
  <si>
    <t xml:space="preserve"> </t>
  </si>
  <si>
    <t>Assets</t>
  </si>
  <si>
    <t>Accrued Accounts Receivable</t>
  </si>
  <si>
    <t>Accrued Interest Receivable</t>
  </si>
  <si>
    <t xml:space="preserve">      Total Assets</t>
  </si>
  <si>
    <t>Liabilities, Reserves and Surplus</t>
  </si>
  <si>
    <t xml:space="preserve">Accounts Payable </t>
  </si>
  <si>
    <t>Appropriations to be Continued to Fiscal Year 2022-2023</t>
  </si>
  <si>
    <t>Unappropriated Surplus - Schedule C-3</t>
  </si>
  <si>
    <t xml:space="preserve">   Total Liabilities, Reserves and Surplus</t>
  </si>
  <si>
    <t>SCHEDULE C-1</t>
  </si>
  <si>
    <t>STATEMENT OF UNAPPROPRIATED SURPLUS</t>
  </si>
  <si>
    <t>FISCAL YEAR ENDED JUNE 30, 2022</t>
  </si>
  <si>
    <t>Realized Revenue - Schedule C-4</t>
  </si>
  <si>
    <t>Expenditures - Schedule C-5</t>
  </si>
  <si>
    <t>Expenditure Adjustment in GL not reflected on Schedule C-5</t>
  </si>
  <si>
    <t xml:space="preserve">        Excess Revenue over Expenditures</t>
  </si>
  <si>
    <t>Prior Year Budgeted Appropriations Continued to Fiscal Year 2021-2022</t>
  </si>
  <si>
    <t>Budgeted Appropriations Continued to Fiscal Year 2022-2023</t>
  </si>
  <si>
    <t xml:space="preserve">        Operating Surplus</t>
  </si>
  <si>
    <t>Unappropriated Surplus,  July 1, 2021</t>
  </si>
  <si>
    <t xml:space="preserve">        Unappropriated Surplus,  June 30, 2022</t>
  </si>
  <si>
    <t>SCHEDULE C-2</t>
  </si>
  <si>
    <t>Budgeted</t>
  </si>
  <si>
    <t>Over (Under)</t>
  </si>
  <si>
    <t>Motor Fuels Tax</t>
  </si>
  <si>
    <t>Sales Tax - DMV</t>
  </si>
  <si>
    <t>Less Refunds</t>
  </si>
  <si>
    <t>Transfer to Other Funds</t>
  </si>
  <si>
    <t>Transfer to TSB Account</t>
  </si>
  <si>
    <t xml:space="preserve">   Total Budgeted Revenue</t>
  </si>
  <si>
    <t>SCHEDULE C-3</t>
  </si>
  <si>
    <t>CONTINUED &amp;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</si>
  <si>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</si>
  <si>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</si>
  <si>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</si>
  <si>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</si>
  <si>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</si>
  <si>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</si>
  <si>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</si>
  <si>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</si>
  <si>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GENERAL GOVERNMENT</t>
  </si>
  <si>
    <t>OFFICE OF POLICY AND MANAGEMENT</t>
  </si>
  <si>
    <t>PERSONAL SERVICES</t>
  </si>
  <si>
    <t>TOTAL OFFICE AND POLICY MANAGEMENT</t>
  </si>
  <si>
    <t>DEPARTMENT OF ADMINISTRATIVE SERVICES</t>
  </si>
  <si>
    <t>INSURANCE AND RISK MANAGEMENT</t>
  </si>
  <si>
    <t>IT Sevices</t>
  </si>
  <si>
    <t>TOTAL DEPT OF ADMINISTRATIVE SERVICES</t>
  </si>
  <si>
    <t xml:space="preserve">   TOTAL GENERAL GOVERNMENT</t>
  </si>
  <si>
    <t>REGULATION AND PROTECTION</t>
  </si>
  <si>
    <t>DEPARTMENT OF MOTOR VEHICLES</t>
  </si>
  <si>
    <t>OTHER EXPENSES</t>
  </si>
  <si>
    <t>EQUIPMENT</t>
  </si>
  <si>
    <t>DMV MODERNIZATION</t>
  </si>
  <si>
    <t>CVISN PROJECT</t>
  </si>
  <si>
    <t xml:space="preserve">   TOTAL REGULATION AND PROTECTION</t>
  </si>
  <si>
    <t>CONSERVATION AND DEVELOPMENT</t>
  </si>
  <si>
    <t>DEPARTMENT OF ENERGY AND ENVIRONMENTAL PROTECTION</t>
  </si>
  <si>
    <t xml:space="preserve">   TOTAL CONSERVATION AND DEVELOPMENT</t>
  </si>
  <si>
    <t>TRANSPORTATION</t>
  </si>
  <si>
    <t>DEPARTMENT OF TRANSPORTATION</t>
  </si>
  <si>
    <t>MINOR CAPITOL PROJECTS</t>
  </si>
  <si>
    <t>HIGHWAY PLANNING AND RESEARCH</t>
  </si>
  <si>
    <t>RAIL OPERATIONS</t>
  </si>
  <si>
    <t>BUS OPERATIONS</t>
  </si>
  <si>
    <t>ADA PARA-TRANSIT PROGRAM</t>
  </si>
  <si>
    <t>NON-ADA DIAL-A-RIDE PROGRAM</t>
  </si>
  <si>
    <t>PAY-AS-YOU-GO TRANSPORTATION</t>
  </si>
  <si>
    <t>PORT AUTHORITY</t>
  </si>
  <si>
    <t>TRANSPORTATION ASSET MANAGEMENT</t>
  </si>
  <si>
    <t>TRANSPORTATION TO WORK</t>
  </si>
  <si>
    <t xml:space="preserve">   TOTAL TRANSPORTATION</t>
  </si>
  <si>
    <t>NON-FUNCTIONAL</t>
  </si>
  <si>
    <t>DEBT SERVICE</t>
  </si>
  <si>
    <t>RESERVE FOR SALARY ADJUSTMENTS</t>
  </si>
  <si>
    <t>WORKERS' COMPENSATION</t>
  </si>
  <si>
    <t>UNEMPLOYMENT COMPENSATION</t>
  </si>
  <si>
    <t>GROUP LIFE INSURANCE</t>
  </si>
  <si>
    <t>EMPLOYERS SOCIAL SECURITY TAX</t>
  </si>
  <si>
    <t>STATE EMPLOYEES HEALTH SERVICE COST</t>
  </si>
  <si>
    <t>OTHER POST EMPLOYMENT BENEFITS</t>
  </si>
  <si>
    <t>SERS DEFINED CONTRIBUTION MATCH</t>
  </si>
  <si>
    <t>ST EMPLOYEES RETIREMENT - NORMAL COST</t>
  </si>
  <si>
    <t>STATE EMPLOYEES RETIREMENT - UAL</t>
  </si>
  <si>
    <t>NONFUNCTIONAL - CHANGE TO ACCRUALS</t>
  </si>
  <si>
    <t>12284 INSURANCE RECOVERIES</t>
  </si>
  <si>
    <t xml:space="preserve">   TOTAL NON-FUNCTIONAL</t>
  </si>
  <si>
    <t xml:space="preserve">   TOTAL BUDGETED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</si>
</sst>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mm/dd/yy;@"/>
    <numFmt numFmtId="167" formatCode="[$-409]h:mm\ AM/PM;@"/>
    <numFmt numFmtId="168" formatCode="[$-409]m/d/yy\ h:mm\ AM/PM;@"/>
    <numFmt numFmtId="169" formatCode="m/d/yyyy;@"/>
  </numFmts>
  <fonts count="23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6"/>
      <name val="Times New Roman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0" fillId="0" borderId="0"/>
  </cellStyleXfs>
  <cellXfs count="70">
    <xf numFmtId="37" fontId="0" fillId="0" borderId="0" xfId="0"/>
    <xf numFmtId="37" fontId="4" fillId="0" borderId="0" xfId="0" applyFont="1"/>
    <xf numFmtId="37" fontId="10" fillId="0" borderId="0" xfId="0" applyFont="1"/>
    <xf numFmtId="37" fontId="11" fillId="0" borderId="0" xfId="0" quotePrefix="1" applyFont="1" applyAlignment="1">
      <alignment horizontal="left"/>
    </xf>
    <xf numFmtId="37" fontId="12" fillId="0" borderId="0" xfId="0" applyFont="1" applyAlignment="1">
      <alignment horizontal="center"/>
    </xf>
    <xf numFmtId="37" fontId="1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42" fontId="10" fillId="0" borderId="0" xfId="0" applyNumberFormat="1" applyFont="1" applyProtection="1"/>
    <xf numFmtId="41" fontId="10" fillId="0" borderId="0" xfId="0" applyNumberFormat="1" applyFont="1" applyProtection="1"/>
    <xf numFmtId="41" fontId="13" fillId="0" borderId="0" xfId="0" applyNumberFormat="1" applyFont="1" applyProtection="1"/>
    <xf numFmtId="165" fontId="10" fillId="0" borderId="0" xfId="0" applyNumberFormat="1" applyFont="1" applyProtection="1"/>
    <xf numFmtId="42" fontId="15" fillId="0" borderId="0" xfId="0" applyNumberFormat="1" applyFont="1" applyBorder="1" applyProtection="1"/>
    <xf numFmtId="42" fontId="10" fillId="0" borderId="0" xfId="2" applyNumberFormat="1" applyFont="1" applyProtection="1"/>
    <xf numFmtId="43" fontId="10" fillId="0" borderId="0" xfId="1" applyFont="1" applyProtection="1"/>
    <xf numFmtId="43" fontId="10" fillId="0" borderId="0" xfId="1" applyFont="1"/>
    <xf numFmtId="43" fontId="15" fillId="0" borderId="0" xfId="1" applyFont="1" applyBorder="1" applyProtection="1"/>
    <xf numFmtId="43" fontId="13" fillId="0" borderId="0" xfId="1" applyFont="1"/>
    <xf numFmtId="37" fontId="5" fillId="0" borderId="0" xfId="0" quotePrefix="1" applyFont="1" applyAlignment="1">
      <alignment horizontal="left"/>
    </xf>
    <xf numFmtId="43" fontId="19" fillId="0" borderId="0" xfId="1" applyFont="1" applyAlignment="1">
      <alignment horizontal="center"/>
    </xf>
    <xf numFmtId="37" fontId="9" fillId="0" borderId="0" xfId="0" applyFont="1"/>
    <xf numFmtId="37" fontId="9" fillId="0" borderId="0" xfId="0" applyFont="1" applyAlignment="1">
      <alignment horizontal="left"/>
    </xf>
    <xf numFmtId="37" fontId="9" fillId="0" borderId="0" xfId="0" applyFont="1" applyBorder="1"/>
    <xf numFmtId="43" fontId="7" fillId="0" borderId="0" xfId="1" applyFont="1" applyProtection="1"/>
    <xf numFmtId="43" fontId="7" fillId="0" borderId="0" xfId="1" applyFont="1" applyFill="1" applyProtection="1"/>
    <xf numFmtId="37" fontId="3" fillId="0" borderId="0" xfId="0" applyFont="1"/>
    <xf numFmtId="37" fontId="5" fillId="0" borderId="0" xfId="0" applyFont="1" applyAlignment="1">
      <alignment horizontal="left"/>
    </xf>
    <xf numFmtId="37" fontId="5" fillId="0" borderId="0" xfId="0" applyFont="1"/>
    <xf numFmtId="41" fontId="13" fillId="0" borderId="0" xfId="0" applyNumberFormat="1" applyFont="1"/>
    <xf numFmtId="41" fontId="9" fillId="0" borderId="0" xfId="0" applyNumberFormat="1" applyFont="1"/>
    <xf numFmtId="37" fontId="9" fillId="0" borderId="0" xfId="0" quotePrefix="1" applyFont="1" applyAlignment="1">
      <alignment horizontal="left"/>
    </xf>
    <xf numFmtId="41" fontId="5" fillId="0" borderId="0" xfId="0" applyNumberFormat="1" applyFont="1"/>
    <xf numFmtId="42" fontId="17" fillId="0" borderId="0" xfId="0" applyNumberFormat="1" applyFont="1"/>
    <xf numFmtId="37" fontId="21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5" fillId="0" borderId="0" xfId="0" applyFont="1" applyAlignment="1">
      <alignment horizontal="right"/>
    </xf>
    <xf numFmtId="42" fontId="9" fillId="0" borderId="0" xfId="0" applyNumberFormat="1" applyFont="1"/>
    <xf numFmtId="164" fontId="9" fillId="0" borderId="0" xfId="1" applyNumberFormat="1" applyFont="1" applyFill="1" applyBorder="1" applyProtection="1"/>
    <xf numFmtId="166" fontId="5" fillId="0" borderId="0" xfId="0" applyNumberFormat="1" applyFont="1"/>
    <xf numFmtId="37" fontId="9" fillId="0" borderId="0" xfId="0" quotePrefix="1" applyFont="1"/>
    <xf numFmtId="167" fontId="5" fillId="0" borderId="0" xfId="0" applyNumberFormat="1" applyFont="1"/>
    <xf numFmtId="168" fontId="3" fillId="0" borderId="0" xfId="0" applyNumberFormat="1" applyFont="1"/>
    <xf numFmtId="41" fontId="13" fillId="2" borderId="0" xfId="0" applyNumberFormat="1" applyFont="1" applyFill="1"/>
    <xf numFmtId="41" fontId="9" fillId="2" borderId="0" xfId="0" applyNumberFormat="1" applyFont="1" applyFill="1"/>
    <xf numFmtId="41" fontId="3" fillId="0" borderId="0" xfId="0" applyNumberFormat="1" applyFont="1"/>
    <xf numFmtId="37" fontId="22" fillId="0" borderId="0" xfId="0" applyFont="1" applyAlignment="1">
      <alignment horizontal="right"/>
    </xf>
    <xf numFmtId="37" fontId="5" fillId="0" borderId="0" xfId="0" quotePrefix="1" applyFont="1" applyAlignment="1">
      <alignment horizontal="center"/>
    </xf>
    <xf numFmtId="37" fontId="5" fillId="0" borderId="0" xfId="0" applyFont="1" applyAlignment="1">
      <alignment horizontal="center"/>
    </xf>
    <xf numFmtId="37" fontId="12" fillId="0" borderId="0" xfId="0" applyFont="1"/>
    <xf numFmtId="37" fontId="12" fillId="0" borderId="0" xfId="0" quotePrefix="1" applyFont="1" applyAlignment="1">
      <alignment horizontal="center"/>
    </xf>
    <xf numFmtId="42" fontId="15" fillId="0" borderId="0" xfId="0" applyNumberFormat="1" applyFont="1"/>
    <xf numFmtId="0" fontId="21" fillId="0" borderId="0" xfId="0" applyNumberFormat="1" applyFont="1"/>
    <xf numFmtId="41" fontId="3" fillId="0" borderId="0" xfId="1" applyNumberFormat="1" applyFont="1" applyFill="1" applyBorder="1"/>
    <xf numFmtId="0" fontId="3" fillId="0" borderId="0" xfId="0" applyNumberFormat="1" applyFont="1"/>
    <xf numFmtId="0" fontId="11" fillId="0" borderId="0" xfId="0" applyNumberFormat="1" applyFont="1"/>
    <xf numFmtId="169" fontId="5" fillId="0" borderId="0" xfId="1" applyNumberFormat="1" applyFont="1" applyFill="1" applyBorder="1"/>
    <xf numFmtId="167" fontId="5" fillId="0" borderId="0" xfId="1" applyNumberFormat="1" applyFont="1" applyFill="1" applyBorder="1"/>
    <xf numFmtId="41" fontId="6" fillId="0" borderId="0" xfId="1" applyNumberFormat="1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left"/>
    </xf>
    <xf numFmtId="0" fontId="5" fillId="0" borderId="0" xfId="0" applyNumberFormat="1" applyFont="1"/>
    <xf numFmtId="41" fontId="8" fillId="0" borderId="0" xfId="2" applyNumberFormat="1" applyFont="1" applyFill="1" applyBorder="1"/>
    <xf numFmtId="0" fontId="2" fillId="0" borderId="0" xfId="0" applyNumberFormat="1" applyFont="1"/>
    <xf numFmtId="41" fontId="14" fillId="0" borderId="0" xfId="1" applyNumberFormat="1" applyFont="1" applyFill="1" applyBorder="1"/>
    <xf numFmtId="41" fontId="3" fillId="0" borderId="0" xfId="2" applyNumberFormat="1" applyFont="1" applyFill="1" applyBorder="1"/>
    <xf numFmtId="164" fontId="3" fillId="0" borderId="0" xfId="1" applyNumberFormat="1" applyFont="1" applyFill="1" applyBorder="1"/>
    <xf numFmtId="41" fontId="8" fillId="0" borderId="0" xfId="1" applyNumberFormat="1" applyFont="1" applyFill="1" applyBorder="1"/>
    <xf numFmtId="164" fontId="8" fillId="0" borderId="0" xfId="1" applyNumberFormat="1" applyFont="1" applyFill="1" applyBorder="1"/>
    <xf numFmtId="42" fontId="3" fillId="0" borderId="0" xfId="0" applyNumberFormat="1" applyFont="1"/>
    <xf numFmtId="42" fontId="14" fillId="0" borderId="0" xfId="1" applyNumberFormat="1" applyFont="1" applyFill="1" applyBorder="1"/>
    <xf numFmtId="166" fontId="22" fillId="0" borderId="0" xfId="0" applyNumberFormat="1" applyFont="1" applyAlignment="1">
      <alignment horizontal="center"/>
    </xf>
    <xf numFmtId="41" fontId="6" fillId="0" borderId="0" xfId="1" applyNumberFormat="1" applyFont="1" applyFill="1" applyBorder="1" applyAlignment="1">
      <alignment horizontal="center"/>
    </xf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showGridLines="0" zoomScaleNormal="100" workbookViewId="0">
      <selection sqref="A1:B27"/>
    </sheetView>
  </sheetViews>
  <sheetFormatPr defaultColWidth="9.1796875" defaultRowHeight="13" x14ac:dyDescent="0.3"/>
  <cols>
    <col min="1" max="1" width="75.7265625" style="1" customWidth="1"/>
    <col min="2" max="2" width="15.7265625" style="1" bestFit="1" customWidth="1"/>
    <col min="3" max="3" width="3.7265625" style="1" customWidth="1"/>
    <col min="4" max="4" width="17.26953125" style="1" customWidth="1"/>
    <col min="5" max="5" width="12.81640625" style="1" bestFit="1" customWidth="1"/>
    <col min="6" max="6" width="10.54296875" style="1" bestFit="1" customWidth="1"/>
    <col min="7" max="16384" width="9.1796875" style="1"/>
  </cols>
  <sheetData>
    <row r="1" spans="1:4" ht="17.149999999999999" customHeight="1" x14ac:dyDescent="0.4">
      <c r="A1" s="32" t="s">
        <v>24</v>
      </c>
      <c r="B1" s="68" t="s">
        <v>26</v>
      </c>
      <c r="C1" s="2"/>
      <c r="D1" s="2"/>
    </row>
    <row r="2" spans="1:4" ht="16" customHeight="1" x14ac:dyDescent="0.35">
      <c r="A2" s="33" t="s">
        <v>1</v>
      </c>
      <c r="B2" s="2"/>
      <c r="C2" s="2"/>
      <c r="D2" s="2"/>
    </row>
    <row r="3" spans="1:4" ht="16" customHeight="1" x14ac:dyDescent="0.35">
      <c r="A3" s="3" t="s">
        <v>25</v>
      </c>
      <c r="B3" s="2"/>
      <c r="C3" s="2"/>
      <c r="D3" s="2"/>
    </row>
    <row r="4" spans="1:4" ht="15.5" x14ac:dyDescent="0.35">
      <c r="A4" s="5" t="s">
        <v>2</v>
      </c>
      <c r="B4" s="6"/>
      <c r="C4" s="6"/>
      <c r="D4" s="2"/>
    </row>
    <row r="5" spans="1:4" ht="15.5" x14ac:dyDescent="0.35">
      <c r="B5" s="6"/>
      <c r="C5" s="34" t="s">
        <v>27</v>
      </c>
      <c r="D5" s="2"/>
    </row>
    <row r="6" spans="1:4" ht="15.5" x14ac:dyDescent="0.35">
      <c r="A6" s="2"/>
      <c r="B6" s="2"/>
      <c r="C6" s="2"/>
      <c r="D6" s="2"/>
    </row>
    <row r="7" spans="1:4" ht="15.5" x14ac:dyDescent="0.35">
      <c r="A7" s="2"/>
      <c r="B7" s="2"/>
      <c r="C7" s="2"/>
      <c r="D7" s="2"/>
    </row>
    <row r="8" spans="1:4" ht="15.5" x14ac:dyDescent="0.35">
      <c r="A8" s="2"/>
      <c r="B8" s="2"/>
      <c r="C8" s="2"/>
      <c r="D8" s="2"/>
    </row>
    <row r="9" spans="1:4" ht="15.5" x14ac:dyDescent="0.35">
      <c r="A9" s="2"/>
      <c r="B9" s="2"/>
      <c r="C9" s="2"/>
      <c r="D9" s="2"/>
    </row>
    <row r="10" spans="1:4" ht="17.5" x14ac:dyDescent="0.35">
      <c r="A10" s="3" t="s">
        <v>28</v>
      </c>
      <c r="B10" s="19"/>
      <c r="C10" s="2"/>
      <c r="D10" s="2"/>
    </row>
    <row r="11" spans="1:4" ht="15.5" x14ac:dyDescent="0.35">
      <c r="A11" s="29" t="s">
        <v>17</v>
      </c>
      <c r="B11" s="35">
        <v>376474979</v>
      </c>
      <c r="C11" s="2"/>
      <c r="D11" s="2"/>
    </row>
    <row r="12" spans="1:4" ht="15.5" hidden="1" x14ac:dyDescent="0.35">
      <c r="A12" s="29" t="s">
        <v>29</v>
      </c>
      <c r="B12" s="28">
        <v>0</v>
      </c>
      <c r="C12" s="10"/>
    </row>
    <row r="13" spans="1:4" ht="15.5" x14ac:dyDescent="0.35">
      <c r="A13" s="29" t="s">
        <v>22</v>
      </c>
      <c r="B13" s="28">
        <v>247226994</v>
      </c>
      <c r="C13" s="12"/>
      <c r="D13" s="22"/>
    </row>
    <row r="14" spans="1:4" ht="17" x14ac:dyDescent="0.5">
      <c r="A14" s="29" t="s">
        <v>30</v>
      </c>
      <c r="B14" s="27">
        <v>586765</v>
      </c>
      <c r="C14" s="8"/>
      <c r="D14" s="13"/>
    </row>
    <row r="15" spans="1:4" ht="16.5" x14ac:dyDescent="0.45">
      <c r="A15" s="25" t="s">
        <v>31</v>
      </c>
      <c r="B15" s="31">
        <v>624288738</v>
      </c>
      <c r="C15" s="8"/>
      <c r="D15" s="13"/>
    </row>
    <row r="16" spans="1:4" ht="17" x14ac:dyDescent="0.5">
      <c r="A16" s="19"/>
      <c r="B16" s="28"/>
      <c r="C16" s="9"/>
      <c r="D16" s="16"/>
    </row>
    <row r="17" spans="1:4" ht="15.5" x14ac:dyDescent="0.35">
      <c r="A17" s="19"/>
      <c r="B17" s="28"/>
      <c r="C17" s="2"/>
      <c r="D17" s="2"/>
    </row>
    <row r="18" spans="1:4" ht="18" x14ac:dyDescent="0.6">
      <c r="A18" s="19"/>
      <c r="B18" s="28"/>
      <c r="C18" s="11"/>
      <c r="D18" s="15"/>
    </row>
    <row r="19" spans="1:4" ht="17.5" x14ac:dyDescent="0.35">
      <c r="A19" s="3" t="s">
        <v>32</v>
      </c>
      <c r="B19" s="28"/>
      <c r="C19" s="2"/>
      <c r="D19" s="2"/>
    </row>
    <row r="20" spans="1:4" ht="17.5" x14ac:dyDescent="0.35">
      <c r="A20" s="3"/>
      <c r="B20" s="28"/>
      <c r="C20" s="2"/>
      <c r="D20" s="2"/>
    </row>
    <row r="21" spans="1:4" ht="15.5" x14ac:dyDescent="0.35">
      <c r="A21" s="29" t="s">
        <v>33</v>
      </c>
      <c r="B21" s="35">
        <v>70211224</v>
      </c>
      <c r="C21" s="2"/>
      <c r="D21" s="2"/>
    </row>
    <row r="22" spans="1:4" ht="15.5" x14ac:dyDescent="0.35">
      <c r="A22" s="29"/>
      <c r="B22" s="35"/>
      <c r="C22" s="7"/>
      <c r="D22" s="13"/>
    </row>
    <row r="23" spans="1:4" ht="15.5" x14ac:dyDescent="0.35">
      <c r="A23" s="29" t="s">
        <v>34</v>
      </c>
      <c r="B23" s="36">
        <v>156316646</v>
      </c>
      <c r="C23" s="8"/>
      <c r="D23" s="14"/>
    </row>
    <row r="24" spans="1:4" ht="15.5" x14ac:dyDescent="0.35">
      <c r="A24" s="19"/>
      <c r="B24" s="28"/>
      <c r="C24" s="8"/>
      <c r="D24" s="14"/>
    </row>
    <row r="25" spans="1:4" ht="17" x14ac:dyDescent="0.5">
      <c r="A25" s="29" t="s">
        <v>35</v>
      </c>
      <c r="B25" s="27">
        <v>397760868</v>
      </c>
      <c r="C25" s="8"/>
      <c r="D25" s="23"/>
    </row>
    <row r="26" spans="1:4" ht="15.5" x14ac:dyDescent="0.35">
      <c r="A26" s="19"/>
      <c r="B26" s="28"/>
      <c r="C26" s="8"/>
      <c r="D26" s="13"/>
    </row>
    <row r="27" spans="1:4" ht="17" x14ac:dyDescent="0.5">
      <c r="A27" s="25" t="s">
        <v>36</v>
      </c>
      <c r="B27" s="31">
        <v>624288738</v>
      </c>
      <c r="C27" s="9"/>
      <c r="D27" s="13"/>
    </row>
    <row r="28" spans="1:4" ht="15.5" x14ac:dyDescent="0.35">
      <c r="A28" s="20"/>
      <c r="B28" s="21"/>
      <c r="C28" s="2"/>
      <c r="D28" s="14"/>
    </row>
    <row r="29" spans="1:4" ht="15.5" x14ac:dyDescent="0.35">
      <c r="A29" s="2"/>
      <c r="D29" s="2"/>
    </row>
    <row r="33" spans="2:2" x14ac:dyDescent="0.3">
      <c r="B33" s="18"/>
    </row>
  </sheetData>
  <phoneticPr fontId="16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0"/>
  <sheetViews>
    <sheetView showGridLines="0" zoomScaleNormal="100" workbookViewId="0">
      <selection sqref="A1:B29"/>
    </sheetView>
  </sheetViews>
  <sheetFormatPr defaultColWidth="11.7265625" defaultRowHeight="13" x14ac:dyDescent="0.3"/>
  <cols>
    <col min="1" max="1" width="72.81640625" style="24" customWidth="1"/>
    <col min="2" max="2" width="21.36328125" style="24" customWidth="1"/>
    <col min="3" max="3" width="1.7265625" style="24" customWidth="1"/>
    <col min="4" max="16384" width="11.7265625" style="24"/>
  </cols>
  <sheetData>
    <row r="1" spans="1:3" ht="20" x14ac:dyDescent="0.4">
      <c r="A1" s="32" t="s">
        <v>24</v>
      </c>
      <c r="B1" s="68" t="s">
        <v>37</v>
      </c>
    </row>
    <row r="2" spans="1:3" ht="17.149999999999999" customHeight="1" x14ac:dyDescent="0.35">
      <c r="A2" s="33" t="s">
        <v>38</v>
      </c>
      <c r="B2" s="26"/>
    </row>
    <row r="3" spans="1:3" ht="16" customHeight="1" x14ac:dyDescent="0.35">
      <c r="A3" s="3" t="s">
        <v>39</v>
      </c>
      <c r="B3" s="37"/>
    </row>
    <row r="4" spans="1:3" ht="16" customHeight="1" x14ac:dyDescent="0.35">
      <c r="A4" s="38"/>
      <c r="B4" s="39"/>
    </row>
    <row r="5" spans="1:3" ht="14.15" customHeight="1" x14ac:dyDescent="0.3">
      <c r="B5" s="40"/>
    </row>
    <row r="7" spans="1:3" ht="12" customHeight="1" x14ac:dyDescent="0.3"/>
    <row r="8" spans="1:3" ht="12" customHeight="1" x14ac:dyDescent="0.3"/>
    <row r="9" spans="1:3" ht="12" customHeight="1" x14ac:dyDescent="0.35">
      <c r="C9" s="19"/>
    </row>
    <row r="10" spans="1:3" ht="15.5" x14ac:dyDescent="0.35">
      <c r="A10" s="19"/>
      <c r="B10" s="19"/>
      <c r="C10" s="19"/>
    </row>
    <row r="11" spans="1:3" ht="15.5" x14ac:dyDescent="0.35">
      <c r="A11" s="20" t="s">
        <v>40</v>
      </c>
      <c r="B11" s="35">
        <v>2000854493</v>
      </c>
      <c r="C11" s="19"/>
    </row>
    <row r="12" spans="1:3" ht="15.5" x14ac:dyDescent="0.35">
      <c r="A12" s="19"/>
      <c r="B12" s="28"/>
      <c r="C12" s="19"/>
    </row>
    <row r="13" spans="1:3" ht="15.5" x14ac:dyDescent="0.35">
      <c r="A13" s="20" t="s">
        <v>41</v>
      </c>
      <c r="B13" s="28">
        <v>1723890015</v>
      </c>
      <c r="C13" s="19"/>
    </row>
    <row r="14" spans="1:3" ht="15.5" x14ac:dyDescent="0.35">
      <c r="A14" s="19"/>
      <c r="B14" s="28"/>
      <c r="C14" s="19"/>
    </row>
    <row r="15" spans="1:3" ht="17" x14ac:dyDescent="0.5">
      <c r="A15" s="19" t="s">
        <v>42</v>
      </c>
      <c r="B15" s="41">
        <v>2327845</v>
      </c>
      <c r="C15" s="19"/>
    </row>
    <row r="16" spans="1:3" ht="15.5" x14ac:dyDescent="0.35">
      <c r="A16" s="19"/>
      <c r="B16" s="28"/>
      <c r="C16" s="19"/>
    </row>
    <row r="17" spans="1:3" ht="15.5" x14ac:dyDescent="0.35">
      <c r="A17" s="25" t="s">
        <v>43</v>
      </c>
      <c r="B17" s="30">
        <v>274636633</v>
      </c>
      <c r="C17" s="19"/>
    </row>
    <row r="18" spans="1:3" ht="15.5" x14ac:dyDescent="0.35">
      <c r="A18" s="19"/>
      <c r="B18" s="28"/>
    </row>
    <row r="19" spans="1:3" ht="12" customHeight="1" x14ac:dyDescent="0.35">
      <c r="A19" s="20" t="s">
        <v>3</v>
      </c>
      <c r="B19" s="42">
        <v>101</v>
      </c>
      <c r="C19" s="19"/>
    </row>
    <row r="20" spans="1:3" ht="12" customHeight="1" x14ac:dyDescent="0.3">
      <c r="B20" s="43"/>
    </row>
    <row r="21" spans="1:3" ht="15.5" x14ac:dyDescent="0.35">
      <c r="A21" s="29" t="s">
        <v>44</v>
      </c>
      <c r="B21" s="28">
        <v>38307104</v>
      </c>
    </row>
    <row r="22" spans="1:3" x14ac:dyDescent="0.3">
      <c r="B22" s="43"/>
    </row>
    <row r="23" spans="1:3" ht="17" x14ac:dyDescent="0.5">
      <c r="A23" s="29" t="s">
        <v>45</v>
      </c>
      <c r="B23" s="27">
        <v>-156316646</v>
      </c>
    </row>
    <row r="24" spans="1:3" ht="12" customHeight="1" x14ac:dyDescent="0.5">
      <c r="A24" s="29"/>
      <c r="B24" s="27"/>
    </row>
    <row r="25" spans="1:3" ht="15.5" x14ac:dyDescent="0.35">
      <c r="A25" s="26" t="s">
        <v>46</v>
      </c>
      <c r="B25" s="30">
        <v>156627192</v>
      </c>
      <c r="C25" s="19"/>
    </row>
    <row r="26" spans="1:3" ht="17" x14ac:dyDescent="0.5">
      <c r="A26" s="29"/>
      <c r="B26" s="27"/>
      <c r="C26" s="19"/>
    </row>
    <row r="27" spans="1:3" ht="17" x14ac:dyDescent="0.5">
      <c r="A27" s="29" t="s">
        <v>47</v>
      </c>
      <c r="B27" s="41">
        <v>241133676</v>
      </c>
      <c r="C27" s="19"/>
    </row>
    <row r="28" spans="1:3" ht="15.5" x14ac:dyDescent="0.35">
      <c r="A28" s="19"/>
    </row>
    <row r="29" spans="1:3" ht="16.5" x14ac:dyDescent="0.45">
      <c r="A29" s="25" t="s">
        <v>48</v>
      </c>
      <c r="B29" s="31">
        <v>397760868</v>
      </c>
    </row>
    <row r="31" spans="1:3" ht="12" customHeight="1" x14ac:dyDescent="0.3"/>
    <row r="33" ht="12" customHeight="1" x14ac:dyDescent="0.3"/>
    <row r="35" ht="12" customHeight="1" x14ac:dyDescent="0.3"/>
    <row r="37" ht="12" customHeight="1" x14ac:dyDescent="0.3"/>
    <row r="40" ht="12.75" customHeight="1" x14ac:dyDescent="0.3"/>
  </sheetData>
  <phoneticPr fontId="16" type="noConversion"/>
  <printOptions gridLinesSet="0"/>
  <pageMargins left="0.65" right="0.65" top="0.75" bottom="0.5" header="0.25" footer="0.25"/>
  <pageSetup scale="9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workbookViewId="0">
      <selection sqref="A1:F33"/>
    </sheetView>
  </sheetViews>
  <sheetFormatPr defaultColWidth="14.7265625" defaultRowHeight="13" x14ac:dyDescent="0.3"/>
  <cols>
    <col min="1" max="1" width="38.7265625" style="24" customWidth="1"/>
    <col min="2" max="2" width="16.7265625" style="24" customWidth="1"/>
    <col min="3" max="3" width="2.26953125" style="24" customWidth="1"/>
    <col min="4" max="4" width="16.81640625" style="24" bestFit="1" customWidth="1"/>
    <col min="5" max="5" width="2.26953125" style="24" customWidth="1"/>
    <col min="6" max="6" width="16.54296875" style="24" customWidth="1"/>
    <col min="7" max="7" width="2.7265625" style="24" customWidth="1"/>
    <col min="8" max="16384" width="14.7265625" style="24"/>
  </cols>
  <sheetData>
    <row r="1" spans="1:7" ht="17.5" x14ac:dyDescent="0.35">
      <c r="A1" s="33" t="s">
        <v>24</v>
      </c>
      <c r="B1" s="26"/>
      <c r="C1" s="26"/>
      <c r="D1" s="26"/>
      <c r="E1" s="26"/>
      <c r="F1" s="44" t="s">
        <v>49</v>
      </c>
      <c r="G1" s="19"/>
    </row>
    <row r="2" spans="1:7" ht="15.5" x14ac:dyDescent="0.35">
      <c r="A2" s="25" t="s">
        <v>4</v>
      </c>
      <c r="B2" s="26"/>
      <c r="C2" s="26"/>
      <c r="D2" s="26"/>
      <c r="E2" s="26"/>
      <c r="F2" s="37"/>
      <c r="G2" s="19"/>
    </row>
    <row r="3" spans="1:7" ht="15.5" x14ac:dyDescent="0.35">
      <c r="A3" s="17" t="s">
        <v>39</v>
      </c>
      <c r="B3" s="26"/>
      <c r="C3" s="26"/>
      <c r="D3" s="26"/>
      <c r="E3" s="26"/>
      <c r="F3" s="39"/>
      <c r="G3" s="19"/>
    </row>
    <row r="4" spans="1:7" ht="15.5" x14ac:dyDescent="0.35">
      <c r="A4" s="26"/>
      <c r="B4" s="26"/>
      <c r="C4" s="26"/>
      <c r="D4" s="26"/>
      <c r="E4" s="26"/>
      <c r="G4" s="19"/>
    </row>
    <row r="5" spans="1:7" ht="15.5" x14ac:dyDescent="0.35">
      <c r="A5" s="40"/>
      <c r="B5" s="26"/>
      <c r="C5" s="26"/>
      <c r="D5" s="26"/>
      <c r="E5" s="26"/>
      <c r="F5" s="26"/>
      <c r="G5" s="19"/>
    </row>
    <row r="6" spans="1:7" ht="15.5" x14ac:dyDescent="0.35">
      <c r="A6" s="26"/>
      <c r="B6" s="26"/>
      <c r="C6" s="26"/>
      <c r="D6" s="26"/>
      <c r="E6" s="26"/>
      <c r="F6" s="26"/>
      <c r="G6" s="19"/>
    </row>
    <row r="7" spans="1:7" ht="15.5" x14ac:dyDescent="0.35">
      <c r="A7" s="26"/>
      <c r="B7" s="26"/>
      <c r="C7" s="26"/>
      <c r="D7" s="26"/>
      <c r="E7" s="26"/>
      <c r="F7" s="26"/>
      <c r="G7" s="19"/>
    </row>
    <row r="8" spans="1:7" ht="15.5" x14ac:dyDescent="0.35">
      <c r="A8" s="26"/>
      <c r="B8" s="26"/>
      <c r="C8" s="26"/>
      <c r="D8" s="26"/>
      <c r="E8" s="26"/>
      <c r="F8" s="26"/>
      <c r="G8" s="19"/>
    </row>
    <row r="9" spans="1:7" ht="15.5" x14ac:dyDescent="0.35">
      <c r="A9" s="26"/>
      <c r="B9" s="26"/>
      <c r="C9" s="26"/>
      <c r="D9" s="26"/>
      <c r="E9"/>
      <c r="F9" s="45" t="s">
        <v>5</v>
      </c>
      <c r="G9" s="19"/>
    </row>
    <row r="10" spans="1:7" ht="15.5" x14ac:dyDescent="0.35">
      <c r="A10" s="20"/>
      <c r="B10" s="46" t="s">
        <v>5</v>
      </c>
      <c r="C10" s="26"/>
      <c r="D10" s="46" t="s">
        <v>50</v>
      </c>
      <c r="E10"/>
      <c r="F10" s="46" t="s">
        <v>51</v>
      </c>
      <c r="G10" s="19"/>
    </row>
    <row r="11" spans="1:7" ht="15.5" x14ac:dyDescent="0.35">
      <c r="A11" s="26"/>
      <c r="B11" s="4" t="s">
        <v>6</v>
      </c>
      <c r="C11" s="47"/>
      <c r="D11" s="4" t="s">
        <v>6</v>
      </c>
      <c r="E11"/>
      <c r="F11" s="48" t="s">
        <v>50</v>
      </c>
      <c r="G11" s="19"/>
    </row>
    <row r="12" spans="1:7" ht="15.5" x14ac:dyDescent="0.35">
      <c r="A12" s="25" t="s">
        <v>7</v>
      </c>
      <c r="B12" s="26"/>
      <c r="C12" s="26"/>
      <c r="D12" s="26"/>
      <c r="E12" s="26"/>
      <c r="F12" s="26"/>
      <c r="G12" s="19"/>
    </row>
    <row r="13" spans="1:7" ht="15.5" x14ac:dyDescent="0.35">
      <c r="A13" s="20" t="s">
        <v>52</v>
      </c>
      <c r="B13" s="35">
        <v>389805661</v>
      </c>
      <c r="C13" s="35"/>
      <c r="D13" s="35">
        <v>480300000</v>
      </c>
      <c r="E13" s="35"/>
      <c r="F13" s="35">
        <v>-90494339</v>
      </c>
      <c r="G13" s="19"/>
    </row>
    <row r="14" spans="1:7" ht="15.5" x14ac:dyDescent="0.35">
      <c r="A14" s="20" t="s">
        <v>8</v>
      </c>
      <c r="B14" s="28">
        <v>387063260</v>
      </c>
      <c r="C14" s="28"/>
      <c r="D14" s="28">
        <v>250400000</v>
      </c>
      <c r="E14" s="28"/>
      <c r="F14" s="28">
        <v>136663260</v>
      </c>
      <c r="G14" s="19"/>
    </row>
    <row r="15" spans="1:7" ht="15.5" x14ac:dyDescent="0.35">
      <c r="A15" s="20" t="s">
        <v>23</v>
      </c>
      <c r="B15" s="42">
        <v>703391310</v>
      </c>
      <c r="C15" s="28"/>
      <c r="D15" s="28">
        <v>670000000</v>
      </c>
      <c r="E15" s="28"/>
      <c r="F15" s="28">
        <v>33391310</v>
      </c>
      <c r="G15" s="19"/>
    </row>
    <row r="16" spans="1:7" ht="17" x14ac:dyDescent="0.5">
      <c r="A16" s="20" t="s">
        <v>53</v>
      </c>
      <c r="B16" s="41">
        <v>122073919</v>
      </c>
      <c r="C16" s="27"/>
      <c r="D16" s="27">
        <v>93900000</v>
      </c>
      <c r="E16" s="27"/>
      <c r="F16" s="27">
        <v>28173919</v>
      </c>
      <c r="G16" s="19"/>
    </row>
    <row r="17" spans="1:7" ht="15.5" x14ac:dyDescent="0.35">
      <c r="A17" s="20" t="s">
        <v>15</v>
      </c>
      <c r="B17" s="42">
        <v>1602334150</v>
      </c>
      <c r="C17" s="35"/>
      <c r="D17" s="28">
        <v>1494600000</v>
      </c>
      <c r="E17" s="35"/>
      <c r="F17" s="28">
        <v>107734150</v>
      </c>
      <c r="G17" s="19"/>
    </row>
    <row r="18" spans="1:7" ht="17" x14ac:dyDescent="0.5">
      <c r="A18" s="20" t="s">
        <v>54</v>
      </c>
      <c r="B18" s="27">
        <v>-16176813</v>
      </c>
      <c r="C18" s="27"/>
      <c r="D18" s="27">
        <v>-15500000</v>
      </c>
      <c r="E18" s="27"/>
      <c r="F18" s="27">
        <v>-676813</v>
      </c>
      <c r="G18" s="19"/>
    </row>
    <row r="19" spans="1:7" ht="17" x14ac:dyDescent="0.5">
      <c r="A19" s="20" t="s">
        <v>10</v>
      </c>
      <c r="B19" s="27">
        <v>1586157337</v>
      </c>
      <c r="C19" s="27"/>
      <c r="D19" s="27">
        <v>1479100000</v>
      </c>
      <c r="E19" s="27"/>
      <c r="F19" s="27">
        <v>107057337</v>
      </c>
      <c r="G19" s="19"/>
    </row>
    <row r="20" spans="1:7" ht="15.5" x14ac:dyDescent="0.35">
      <c r="A20" s="19"/>
      <c r="B20" s="28"/>
      <c r="C20" s="28"/>
      <c r="D20" s="28"/>
      <c r="E20" s="28"/>
      <c r="F20" s="28"/>
      <c r="G20" s="19"/>
    </row>
    <row r="21" spans="1:7" ht="15.5" x14ac:dyDescent="0.35">
      <c r="A21" s="25" t="s">
        <v>11</v>
      </c>
      <c r="B21" s="28"/>
      <c r="C21" s="28"/>
      <c r="D21" s="28"/>
      <c r="E21" s="28"/>
      <c r="F21" s="28"/>
      <c r="G21" s="19"/>
    </row>
    <row r="22" spans="1:7" ht="15.5" x14ac:dyDescent="0.35">
      <c r="A22" s="20" t="s">
        <v>12</v>
      </c>
      <c r="B22" s="28">
        <v>281667234</v>
      </c>
      <c r="C22" s="28"/>
      <c r="D22" s="28">
        <v>264200000</v>
      </c>
      <c r="E22" s="28"/>
      <c r="F22" s="28">
        <v>17467234</v>
      </c>
      <c r="G22" s="19"/>
    </row>
    <row r="23" spans="1:7" ht="15.5" x14ac:dyDescent="0.35">
      <c r="A23" s="20" t="s">
        <v>13</v>
      </c>
      <c r="B23" s="28">
        <v>125990896</v>
      </c>
      <c r="C23" s="28"/>
      <c r="D23" s="28">
        <v>140800000</v>
      </c>
      <c r="E23" s="28"/>
      <c r="F23" s="28">
        <v>-14809104</v>
      </c>
      <c r="G23" s="19"/>
    </row>
    <row r="24" spans="1:7" ht="15.5" x14ac:dyDescent="0.35">
      <c r="A24" s="20" t="s">
        <v>14</v>
      </c>
      <c r="B24" s="28">
        <v>5029156</v>
      </c>
      <c r="C24" s="28"/>
      <c r="D24" s="28">
        <v>5100000</v>
      </c>
      <c r="E24" s="28"/>
      <c r="F24" s="28">
        <v>-70844</v>
      </c>
      <c r="G24" s="19"/>
    </row>
    <row r="25" spans="1:7" ht="15.5" x14ac:dyDescent="0.35">
      <c r="A25" s="20" t="s">
        <v>18</v>
      </c>
      <c r="B25" s="28">
        <v>10912969</v>
      </c>
      <c r="C25" s="28"/>
      <c r="D25" s="28">
        <v>11000000</v>
      </c>
      <c r="E25" s="28"/>
      <c r="F25" s="28">
        <v>-87031</v>
      </c>
      <c r="G25" s="19"/>
    </row>
    <row r="26" spans="1:7" ht="15.5" x14ac:dyDescent="0.35">
      <c r="A26" s="20" t="s">
        <v>55</v>
      </c>
      <c r="B26" s="28">
        <v>2675000</v>
      </c>
      <c r="C26" s="28">
        <v>0</v>
      </c>
      <c r="D26" s="28">
        <v>0</v>
      </c>
      <c r="E26" s="28"/>
      <c r="F26" s="28">
        <v>2675000</v>
      </c>
      <c r="G26" s="19"/>
    </row>
    <row r="27" spans="1:7" ht="17" x14ac:dyDescent="0.5">
      <c r="A27" s="20" t="s">
        <v>21</v>
      </c>
      <c r="B27" s="27">
        <v>-5500000</v>
      </c>
      <c r="C27" s="27"/>
      <c r="D27" s="27">
        <v>-5500000</v>
      </c>
      <c r="E27" s="27"/>
      <c r="F27" s="27">
        <v>0</v>
      </c>
      <c r="G27" s="19"/>
    </row>
    <row r="28" spans="1:7" ht="17" hidden="1" x14ac:dyDescent="0.5">
      <c r="A28" s="20" t="s">
        <v>56</v>
      </c>
      <c r="B28" s="27">
        <v>0</v>
      </c>
      <c r="C28" s="27"/>
      <c r="D28" s="27">
        <v>0</v>
      </c>
      <c r="E28" s="27"/>
      <c r="F28" s="27">
        <v>0</v>
      </c>
      <c r="G28" s="19"/>
    </row>
    <row r="29" spans="1:7" ht="15.5" x14ac:dyDescent="0.35">
      <c r="A29" s="20" t="s">
        <v>9</v>
      </c>
      <c r="B29" s="28">
        <v>420775255</v>
      </c>
      <c r="C29" s="28"/>
      <c r="D29" s="28">
        <v>415600000</v>
      </c>
      <c r="E29" s="28"/>
      <c r="F29" s="28">
        <v>5175255</v>
      </c>
      <c r="G29" s="19"/>
    </row>
    <row r="30" spans="1:7" ht="17" x14ac:dyDescent="0.5">
      <c r="A30" s="20" t="s">
        <v>19</v>
      </c>
      <c r="B30" s="27">
        <v>-6078099</v>
      </c>
      <c r="C30" s="27"/>
      <c r="D30" s="27">
        <v>-5000000</v>
      </c>
      <c r="E30" s="27"/>
      <c r="F30" s="27">
        <v>-1078099</v>
      </c>
      <c r="G30" s="19"/>
    </row>
    <row r="31" spans="1:7" ht="17" x14ac:dyDescent="0.5">
      <c r="A31" s="20" t="s">
        <v>20</v>
      </c>
      <c r="B31" s="27">
        <v>414697156</v>
      </c>
      <c r="C31" s="27"/>
      <c r="D31" s="27">
        <v>410600000</v>
      </c>
      <c r="E31" s="27"/>
      <c r="F31" s="27">
        <v>4097156</v>
      </c>
      <c r="G31" s="19"/>
    </row>
    <row r="32" spans="1:7" ht="15.5" x14ac:dyDescent="0.35">
      <c r="A32" s="19"/>
      <c r="B32" s="28"/>
      <c r="C32" s="28"/>
      <c r="D32" s="28"/>
      <c r="E32" s="28"/>
      <c r="F32" s="28"/>
      <c r="G32" s="19"/>
    </row>
    <row r="33" spans="1:7" ht="18" x14ac:dyDescent="0.6">
      <c r="A33" s="25" t="s">
        <v>57</v>
      </c>
      <c r="B33" s="31">
        <v>2000854493</v>
      </c>
      <c r="C33" s="28"/>
      <c r="D33" s="31">
        <v>1889700000</v>
      </c>
      <c r="E33" s="49"/>
      <c r="F33" s="31">
        <v>111154493</v>
      </c>
      <c r="G33" s="19"/>
    </row>
  </sheetData>
  <phoneticPr fontId="16" type="noConversion"/>
  <printOptions gridLinesSet="0"/>
  <pageMargins left="0.45" right="0.4" top="0.5" bottom="0.5" header="0.25" footer="0.25"/>
  <pageSetup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I68"/>
  <sheetViews>
    <sheetView showGridLines="0" tabSelected="1" zoomScaleNormal="100" workbookViewId="0">
      <selection activeCell="J10" sqref="J10"/>
    </sheetView>
  </sheetViews>
  <sheetFormatPr defaultRowHeight="13" x14ac:dyDescent="0.3"/>
  <cols>
    <col min="1" max="1" width="6" style="52" customWidth="1"/>
    <col min="2" max="2" width="40.1796875" style="52" bestFit="1" customWidth="1"/>
    <col min="3" max="3" width="16.26953125" style="51" customWidth="1"/>
    <col min="4" max="4" width="17.453125" style="51" customWidth="1"/>
    <col min="5" max="5" width="16.54296875" style="51" customWidth="1"/>
    <col min="6" max="6" width="16.08984375" style="51" customWidth="1"/>
    <col min="7" max="7" width="13.90625" style="51" customWidth="1"/>
    <col min="8" max="8" width="12.54296875" style="51" customWidth="1"/>
    <col min="9" max="9" width="12.90625" style="52" bestFit="1" customWidth="1"/>
    <col min="10" max="16384" width="8.7265625" style="52"/>
  </cols>
  <sheetData>
    <row r="1" spans="1:9" ht="20" x14ac:dyDescent="0.4">
      <c r="A1" s="50" t="s">
        <v>0</v>
      </c>
      <c r="B1" s="50"/>
      <c r="H1" s="44" t="s">
        <v>58</v>
      </c>
    </row>
    <row r="2" spans="1:9" ht="16" customHeight="1" x14ac:dyDescent="0.35">
      <c r="A2" s="53" t="s">
        <v>16</v>
      </c>
      <c r="B2" s="53"/>
    </row>
    <row r="3" spans="1:9" ht="16" customHeight="1" x14ac:dyDescent="0.35">
      <c r="A3" s="53" t="s">
        <v>39</v>
      </c>
      <c r="B3" s="53"/>
      <c r="F3" s="54"/>
      <c r="G3" s="55"/>
    </row>
    <row r="4" spans="1:9" x14ac:dyDescent="0.3">
      <c r="C4" s="56" t="s">
        <v>59</v>
      </c>
    </row>
    <row r="5" spans="1:9" x14ac:dyDescent="0.3">
      <c r="C5" s="56" t="s">
        <v>60</v>
      </c>
      <c r="D5" s="56" t="s">
        <v>61</v>
      </c>
      <c r="E5" s="56" t="s">
        <v>62</v>
      </c>
      <c r="F5" s="56"/>
      <c r="G5" s="69" t="s">
        <v>63</v>
      </c>
      <c r="H5" s="69"/>
    </row>
    <row r="6" spans="1:9" x14ac:dyDescent="0.3">
      <c r="C6" s="57" t="s">
        <v>63</v>
      </c>
      <c r="D6" s="56" t="s">
        <v>64</v>
      </c>
      <c r="E6" s="56" t="s">
        <v>63</v>
      </c>
      <c r="F6" s="56" t="s">
        <v>65</v>
      </c>
      <c r="G6" s="56" t="s">
        <v>66</v>
      </c>
      <c r="H6" s="56" t="s">
        <v>67</v>
      </c>
    </row>
    <row r="8" spans="1:9" ht="17.5" x14ac:dyDescent="0.35">
      <c r="A8" s="53" t="s">
        <v>68</v>
      </c>
      <c r="B8" s="53"/>
    </row>
    <row r="9" spans="1:9" ht="15" x14ac:dyDescent="0.3">
      <c r="A9" s="58" t="s">
        <v>69</v>
      </c>
      <c r="B9" s="58"/>
    </row>
    <row r="10" spans="1:9" ht="14.5" x14ac:dyDescent="0.45">
      <c r="A10" s="52">
        <v>10010</v>
      </c>
      <c r="B10" s="52" t="s">
        <v>70</v>
      </c>
      <c r="C10" s="59">
        <v>623798</v>
      </c>
      <c r="D10" s="59">
        <v>7225</v>
      </c>
      <c r="E10" s="59">
        <v>631023</v>
      </c>
      <c r="F10" s="59">
        <v>631023</v>
      </c>
      <c r="G10" s="59">
        <v>0</v>
      </c>
      <c r="H10" s="59">
        <v>0</v>
      </c>
    </row>
    <row r="11" spans="1:9" ht="20" x14ac:dyDescent="0.6">
      <c r="A11" s="53"/>
      <c r="B11" s="60" t="s">
        <v>71</v>
      </c>
      <c r="C11" s="61">
        <v>623798</v>
      </c>
      <c r="D11" s="61">
        <v>7225</v>
      </c>
      <c r="E11" s="61">
        <v>631023</v>
      </c>
      <c r="F11" s="61">
        <v>631023</v>
      </c>
      <c r="G11" s="61">
        <v>0</v>
      </c>
      <c r="H11" s="61">
        <v>0</v>
      </c>
      <c r="I11" s="43"/>
    </row>
    <row r="12" spans="1:9" ht="20" x14ac:dyDescent="0.6">
      <c r="A12" s="53"/>
      <c r="B12" s="53"/>
      <c r="C12" s="61"/>
      <c r="D12" s="61"/>
      <c r="E12" s="61"/>
      <c r="F12" s="61"/>
      <c r="G12" s="61"/>
      <c r="H12" s="61"/>
      <c r="I12" s="43"/>
    </row>
    <row r="13" spans="1:9" ht="15" x14ac:dyDescent="0.3">
      <c r="A13" s="58" t="s">
        <v>72</v>
      </c>
      <c r="B13" s="58"/>
      <c r="I13" s="43"/>
    </row>
    <row r="14" spans="1:9" x14ac:dyDescent="0.3">
      <c r="A14" s="52">
        <v>10010</v>
      </c>
      <c r="B14" s="52" t="s">
        <v>70</v>
      </c>
      <c r="C14" s="51">
        <v>2593264</v>
      </c>
      <c r="D14" s="62">
        <v>75049</v>
      </c>
      <c r="E14" s="51">
        <v>2668313</v>
      </c>
      <c r="F14" s="51">
        <v>2668313</v>
      </c>
      <c r="G14" s="62">
        <v>0</v>
      </c>
      <c r="H14" s="51">
        <v>0</v>
      </c>
      <c r="I14" s="43"/>
    </row>
    <row r="15" spans="1:9" x14ac:dyDescent="0.3">
      <c r="A15" s="52">
        <v>12507</v>
      </c>
      <c r="B15" s="52" t="s">
        <v>73</v>
      </c>
      <c r="C15" s="62">
        <v>11011449</v>
      </c>
      <c r="D15" s="62">
        <v>1000000</v>
      </c>
      <c r="E15" s="62">
        <v>12011449</v>
      </c>
      <c r="F15" s="62">
        <v>11667981</v>
      </c>
      <c r="G15" s="62">
        <v>143468</v>
      </c>
      <c r="H15" s="62">
        <v>200000</v>
      </c>
      <c r="I15" s="43"/>
    </row>
    <row r="16" spans="1:9" ht="14.5" x14ac:dyDescent="0.45">
      <c r="A16" s="52">
        <v>12511</v>
      </c>
      <c r="B16" s="52" t="s">
        <v>74</v>
      </c>
      <c r="C16" s="59">
        <v>912959</v>
      </c>
      <c r="D16" s="59">
        <v>0</v>
      </c>
      <c r="E16" s="59">
        <v>912959</v>
      </c>
      <c r="F16" s="59">
        <v>912959</v>
      </c>
      <c r="G16" s="59">
        <v>0</v>
      </c>
      <c r="H16" s="59">
        <v>0</v>
      </c>
      <c r="I16" s="43"/>
    </row>
    <row r="17" spans="1:9" ht="14.5" x14ac:dyDescent="0.45">
      <c r="B17" s="60" t="s">
        <v>75</v>
      </c>
      <c r="C17" s="59">
        <v>14517672</v>
      </c>
      <c r="D17" s="59">
        <v>1075049</v>
      </c>
      <c r="E17" s="59">
        <v>15592721</v>
      </c>
      <c r="F17" s="59">
        <v>15249253</v>
      </c>
      <c r="G17" s="59">
        <v>143468</v>
      </c>
      <c r="H17" s="59">
        <v>200000</v>
      </c>
      <c r="I17" s="43"/>
    </row>
    <row r="18" spans="1:9" ht="16" x14ac:dyDescent="0.6">
      <c r="A18" s="60" t="s">
        <v>76</v>
      </c>
      <c r="B18" s="60"/>
      <c r="C18" s="61">
        <v>15141470</v>
      </c>
      <c r="D18" s="61">
        <v>1082274</v>
      </c>
      <c r="E18" s="61">
        <v>16223744</v>
      </c>
      <c r="F18" s="61">
        <v>15880276</v>
      </c>
      <c r="G18" s="61">
        <v>143468</v>
      </c>
      <c r="H18" s="61">
        <v>200000</v>
      </c>
      <c r="I18" s="43"/>
    </row>
    <row r="19" spans="1:9" x14ac:dyDescent="0.3">
      <c r="I19" s="43"/>
    </row>
    <row r="20" spans="1:9" ht="17.5" x14ac:dyDescent="0.35">
      <c r="A20" s="53" t="s">
        <v>77</v>
      </c>
      <c r="B20" s="53"/>
      <c r="I20" s="43"/>
    </row>
    <row r="21" spans="1:9" ht="15" x14ac:dyDescent="0.3">
      <c r="A21" s="58" t="s">
        <v>78</v>
      </c>
      <c r="B21" s="58"/>
      <c r="I21" s="43"/>
    </row>
    <row r="22" spans="1:9" x14ac:dyDescent="0.3">
      <c r="A22" s="52">
        <v>10010</v>
      </c>
      <c r="B22" s="52" t="s">
        <v>70</v>
      </c>
      <c r="C22" s="51">
        <v>51343139</v>
      </c>
      <c r="D22" s="51">
        <v>-741050</v>
      </c>
      <c r="E22" s="63">
        <v>50602089</v>
      </c>
      <c r="F22" s="63">
        <v>47590921</v>
      </c>
      <c r="G22" s="51">
        <v>3011168</v>
      </c>
      <c r="H22" s="51">
        <v>0</v>
      </c>
      <c r="I22" s="43"/>
    </row>
    <row r="23" spans="1:9" x14ac:dyDescent="0.3">
      <c r="A23" s="52">
        <v>10020</v>
      </c>
      <c r="B23" s="52" t="s">
        <v>79</v>
      </c>
      <c r="C23" s="51">
        <v>15027419</v>
      </c>
      <c r="D23" s="51">
        <v>1500000</v>
      </c>
      <c r="E23" s="63">
        <v>16527419</v>
      </c>
      <c r="F23" s="63">
        <v>16520502</v>
      </c>
      <c r="G23" s="51">
        <v>6917</v>
      </c>
      <c r="H23" s="51">
        <v>0</v>
      </c>
      <c r="I23" s="43"/>
    </row>
    <row r="24" spans="1:9" x14ac:dyDescent="0.3">
      <c r="A24" s="52">
        <v>10050</v>
      </c>
      <c r="B24" s="52" t="s">
        <v>80</v>
      </c>
      <c r="C24" s="51">
        <v>468756</v>
      </c>
      <c r="D24" s="51">
        <v>0</v>
      </c>
      <c r="E24" s="63">
        <v>468756</v>
      </c>
      <c r="F24" s="63">
        <v>468756</v>
      </c>
      <c r="G24" s="51">
        <v>0</v>
      </c>
      <c r="H24" s="51">
        <v>0</v>
      </c>
      <c r="I24" s="43"/>
    </row>
    <row r="25" spans="1:9" x14ac:dyDescent="0.3">
      <c r="A25" s="52">
        <v>12067</v>
      </c>
      <c r="B25" s="52" t="s">
        <v>81</v>
      </c>
      <c r="C25" s="51">
        <v>9564626</v>
      </c>
      <c r="D25" s="51">
        <v>0</v>
      </c>
      <c r="E25" s="63">
        <v>9564626</v>
      </c>
      <c r="F25" s="63">
        <v>2454617</v>
      </c>
      <c r="G25" s="51">
        <v>0</v>
      </c>
      <c r="H25" s="51">
        <v>7110009</v>
      </c>
      <c r="I25" s="43"/>
    </row>
    <row r="26" spans="1:9" ht="14.5" x14ac:dyDescent="0.45">
      <c r="A26" s="52">
        <v>12091</v>
      </c>
      <c r="B26" s="52" t="s">
        <v>82</v>
      </c>
      <c r="C26" s="64">
        <v>324676</v>
      </c>
      <c r="D26" s="64">
        <v>0</v>
      </c>
      <c r="E26" s="64">
        <v>324676</v>
      </c>
      <c r="F26" s="64">
        <v>316800</v>
      </c>
      <c r="G26" s="64">
        <v>7876</v>
      </c>
      <c r="H26" s="64">
        <v>0</v>
      </c>
      <c r="I26" s="43"/>
    </row>
    <row r="27" spans="1:9" ht="16" x14ac:dyDescent="0.6">
      <c r="A27" s="60" t="s">
        <v>83</v>
      </c>
      <c r="B27" s="60"/>
      <c r="C27" s="61">
        <v>76728616</v>
      </c>
      <c r="D27" s="61">
        <v>758950</v>
      </c>
      <c r="E27" s="61">
        <v>77487566</v>
      </c>
      <c r="F27" s="61">
        <v>67351596</v>
      </c>
      <c r="G27" s="61">
        <v>3025961</v>
      </c>
      <c r="H27" s="61">
        <v>7110009</v>
      </c>
      <c r="I27" s="43"/>
    </row>
    <row r="28" spans="1:9" x14ac:dyDescent="0.3">
      <c r="I28" s="43"/>
    </row>
    <row r="29" spans="1:9" ht="17.5" x14ac:dyDescent="0.35">
      <c r="A29" s="53" t="s">
        <v>84</v>
      </c>
      <c r="B29" s="53"/>
      <c r="I29" s="43"/>
    </row>
    <row r="30" spans="1:9" ht="15" x14ac:dyDescent="0.3">
      <c r="A30" s="58" t="s">
        <v>85</v>
      </c>
      <c r="B30" s="58"/>
      <c r="I30" s="43"/>
    </row>
    <row r="31" spans="1:9" x14ac:dyDescent="0.3">
      <c r="A31" s="52">
        <v>10010</v>
      </c>
      <c r="B31" s="52" t="s">
        <v>70</v>
      </c>
      <c r="C31" s="51">
        <v>2188453</v>
      </c>
      <c r="D31" s="51">
        <v>0</v>
      </c>
      <c r="E31" s="63">
        <v>2188453</v>
      </c>
      <c r="F31" s="63">
        <v>2188452</v>
      </c>
      <c r="G31" s="51">
        <v>1</v>
      </c>
      <c r="H31" s="51">
        <v>0</v>
      </c>
      <c r="I31" s="43"/>
    </row>
    <row r="32" spans="1:9" ht="14.5" x14ac:dyDescent="0.45">
      <c r="A32" s="52">
        <v>10020</v>
      </c>
      <c r="B32" s="52" t="s">
        <v>79</v>
      </c>
      <c r="C32" s="64">
        <v>701974</v>
      </c>
      <c r="D32" s="64">
        <v>0</v>
      </c>
      <c r="E32" s="64">
        <v>701974</v>
      </c>
      <c r="F32" s="64">
        <v>701973</v>
      </c>
      <c r="G32" s="64">
        <v>-9999999</v>
      </c>
      <c r="H32" s="64">
        <v>10000000</v>
      </c>
      <c r="I32" s="43"/>
    </row>
    <row r="33" spans="1:9" ht="16" x14ac:dyDescent="0.6">
      <c r="A33" s="60" t="s">
        <v>86</v>
      </c>
      <c r="B33" s="60"/>
      <c r="C33" s="61">
        <v>2890427</v>
      </c>
      <c r="D33" s="61">
        <v>0</v>
      </c>
      <c r="E33" s="61">
        <v>2890427</v>
      </c>
      <c r="F33" s="61">
        <v>2890425</v>
      </c>
      <c r="G33" s="61">
        <v>-9999998</v>
      </c>
      <c r="H33" s="61">
        <v>10000000</v>
      </c>
      <c r="I33" s="43"/>
    </row>
    <row r="34" spans="1:9" x14ac:dyDescent="0.3">
      <c r="I34" s="43"/>
    </row>
    <row r="35" spans="1:9" ht="17.5" x14ac:dyDescent="0.35">
      <c r="A35" s="53" t="s">
        <v>87</v>
      </c>
      <c r="B35" s="53"/>
      <c r="I35" s="43"/>
    </row>
    <row r="36" spans="1:9" ht="15" x14ac:dyDescent="0.3">
      <c r="A36" s="58" t="s">
        <v>88</v>
      </c>
      <c r="B36" s="58"/>
      <c r="I36" s="43"/>
    </row>
    <row r="37" spans="1:9" x14ac:dyDescent="0.3">
      <c r="A37" s="52">
        <v>10010</v>
      </c>
      <c r="B37" s="52" t="s">
        <v>70</v>
      </c>
      <c r="C37" s="51">
        <v>196391262</v>
      </c>
      <c r="D37" s="51">
        <v>-3310842</v>
      </c>
      <c r="E37" s="63">
        <v>193080420</v>
      </c>
      <c r="F37" s="63">
        <v>192300420</v>
      </c>
      <c r="G37" s="51">
        <v>-100000</v>
      </c>
      <c r="H37" s="51">
        <v>880000</v>
      </c>
      <c r="I37" s="43"/>
    </row>
    <row r="38" spans="1:9" x14ac:dyDescent="0.3">
      <c r="A38" s="52">
        <v>10020</v>
      </c>
      <c r="B38" s="52" t="s">
        <v>79</v>
      </c>
      <c r="C38" s="51">
        <v>52611974</v>
      </c>
      <c r="D38" s="51">
        <v>11216002</v>
      </c>
      <c r="E38" s="63">
        <v>63827976</v>
      </c>
      <c r="F38" s="63">
        <v>61291879</v>
      </c>
      <c r="G38" s="51">
        <v>236097</v>
      </c>
      <c r="H38" s="51">
        <v>2300000</v>
      </c>
    </row>
    <row r="39" spans="1:9" x14ac:dyDescent="0.3">
      <c r="A39" s="52">
        <v>10050</v>
      </c>
      <c r="B39" s="52" t="s">
        <v>80</v>
      </c>
      <c r="C39" s="51">
        <v>2571828</v>
      </c>
      <c r="D39" s="51">
        <v>672739</v>
      </c>
      <c r="E39" s="63">
        <v>3244567</v>
      </c>
      <c r="F39" s="63">
        <v>1412722</v>
      </c>
      <c r="G39" s="51">
        <v>0</v>
      </c>
      <c r="H39" s="51">
        <v>1831845</v>
      </c>
    </row>
    <row r="40" spans="1:9" x14ac:dyDescent="0.3">
      <c r="A40" s="52">
        <v>10070</v>
      </c>
      <c r="B40" s="52" t="s">
        <v>89</v>
      </c>
      <c r="C40" s="51">
        <v>613454</v>
      </c>
      <c r="D40" s="51">
        <v>0</v>
      </c>
      <c r="E40" s="63">
        <v>613454</v>
      </c>
      <c r="F40" s="63">
        <v>469965</v>
      </c>
      <c r="G40" s="51">
        <v>0</v>
      </c>
      <c r="H40" s="51">
        <v>143489</v>
      </c>
    </row>
    <row r="41" spans="1:9" x14ac:dyDescent="0.3">
      <c r="A41" s="52">
        <v>12017</v>
      </c>
      <c r="B41" s="52" t="s">
        <v>90</v>
      </c>
      <c r="C41" s="51">
        <v>6039326</v>
      </c>
      <c r="D41" s="51">
        <v>-1</v>
      </c>
      <c r="E41" s="63">
        <v>6039325</v>
      </c>
      <c r="F41" s="63">
        <v>3160916</v>
      </c>
      <c r="G41" s="51">
        <v>0</v>
      </c>
      <c r="H41" s="51">
        <v>2878409</v>
      </c>
    </row>
    <row r="42" spans="1:9" x14ac:dyDescent="0.3">
      <c r="A42" s="52">
        <v>12168</v>
      </c>
      <c r="B42" s="52" t="s">
        <v>91</v>
      </c>
      <c r="C42" s="51">
        <v>182302415</v>
      </c>
      <c r="D42" s="51">
        <v>0</v>
      </c>
      <c r="E42" s="63">
        <v>182302415</v>
      </c>
      <c r="F42" s="63">
        <v>131749465</v>
      </c>
      <c r="G42" s="51">
        <v>50552950</v>
      </c>
      <c r="H42" s="51">
        <v>0</v>
      </c>
      <c r="I42" s="43"/>
    </row>
    <row r="43" spans="1:9" x14ac:dyDescent="0.3">
      <c r="A43" s="52">
        <v>12175</v>
      </c>
      <c r="B43" s="52" t="s">
        <v>92</v>
      </c>
      <c r="C43" s="51">
        <v>211266251</v>
      </c>
      <c r="D43" s="51">
        <v>0</v>
      </c>
      <c r="E43" s="63">
        <v>211266251</v>
      </c>
      <c r="F43" s="63">
        <v>161237425</v>
      </c>
      <c r="G43" s="51">
        <v>50028826</v>
      </c>
      <c r="H43" s="51">
        <v>0</v>
      </c>
    </row>
    <row r="44" spans="1:9" x14ac:dyDescent="0.3">
      <c r="A44" s="52">
        <v>12378</v>
      </c>
      <c r="B44" s="52" t="s">
        <v>93</v>
      </c>
      <c r="C44" s="51">
        <v>42578488</v>
      </c>
      <c r="D44" s="51">
        <v>0</v>
      </c>
      <c r="E44" s="63">
        <v>42578488</v>
      </c>
      <c r="F44" s="63">
        <v>37994452</v>
      </c>
      <c r="G44" s="51">
        <v>4584036</v>
      </c>
      <c r="H44" s="51">
        <v>0</v>
      </c>
    </row>
    <row r="45" spans="1:9" x14ac:dyDescent="0.3">
      <c r="A45" s="52">
        <v>12379</v>
      </c>
      <c r="B45" s="52" t="s">
        <v>94</v>
      </c>
      <c r="C45" s="51">
        <v>576361</v>
      </c>
      <c r="D45" s="51">
        <v>0</v>
      </c>
      <c r="E45" s="63">
        <v>576361</v>
      </c>
      <c r="F45" s="63">
        <v>576361</v>
      </c>
      <c r="G45" s="51">
        <v>0</v>
      </c>
      <c r="H45" s="51">
        <v>0</v>
      </c>
    </row>
    <row r="46" spans="1:9" x14ac:dyDescent="0.3">
      <c r="A46" s="52">
        <v>12518</v>
      </c>
      <c r="B46" s="52" t="s">
        <v>95</v>
      </c>
      <c r="C46" s="51">
        <v>29241245</v>
      </c>
      <c r="D46" s="51">
        <v>-1</v>
      </c>
      <c r="E46" s="63">
        <v>29241244</v>
      </c>
      <c r="F46" s="63">
        <v>20994411</v>
      </c>
      <c r="G46" s="51">
        <v>-100000002</v>
      </c>
      <c r="H46" s="51">
        <v>108246835</v>
      </c>
    </row>
    <row r="47" spans="1:9" x14ac:dyDescent="0.3">
      <c r="A47" s="52">
        <v>12590</v>
      </c>
      <c r="B47" s="52" t="s">
        <v>96</v>
      </c>
      <c r="C47" s="51">
        <v>400000</v>
      </c>
      <c r="D47" s="51">
        <v>0</v>
      </c>
      <c r="E47" s="63">
        <v>400000</v>
      </c>
      <c r="F47" s="63">
        <v>400000</v>
      </c>
      <c r="G47" s="51">
        <v>-3000000</v>
      </c>
      <c r="H47" s="51">
        <v>3000000</v>
      </c>
    </row>
    <row r="48" spans="1:9" x14ac:dyDescent="0.3">
      <c r="A48" s="52">
        <v>12630</v>
      </c>
      <c r="B48" s="52" t="s">
        <v>97</v>
      </c>
      <c r="C48" s="51">
        <v>3000000</v>
      </c>
      <c r="E48" s="63">
        <v>3000000</v>
      </c>
      <c r="F48" s="63">
        <v>0</v>
      </c>
      <c r="G48" s="51">
        <v>0</v>
      </c>
      <c r="H48" s="51">
        <v>3000000</v>
      </c>
    </row>
    <row r="49" spans="1:9" ht="14.5" x14ac:dyDescent="0.45">
      <c r="A49" s="52">
        <v>16276</v>
      </c>
      <c r="B49" s="52" t="s">
        <v>98</v>
      </c>
      <c r="C49" s="64">
        <v>2370629</v>
      </c>
      <c r="D49" s="64">
        <v>0</v>
      </c>
      <c r="E49" s="65">
        <v>2370629</v>
      </c>
      <c r="F49" s="65">
        <v>2370629</v>
      </c>
      <c r="G49" s="64">
        <v>0</v>
      </c>
      <c r="H49" s="64">
        <v>0</v>
      </c>
    </row>
    <row r="50" spans="1:9" ht="16" x14ac:dyDescent="0.6">
      <c r="A50" s="60" t="s">
        <v>99</v>
      </c>
      <c r="B50" s="60"/>
      <c r="C50" s="61">
        <v>729963233</v>
      </c>
      <c r="D50" s="61">
        <v>8577897</v>
      </c>
      <c r="E50" s="61">
        <v>738541130</v>
      </c>
      <c r="F50" s="61">
        <v>613958645</v>
      </c>
      <c r="G50" s="61">
        <v>2301907</v>
      </c>
      <c r="H50" s="61">
        <v>122280578</v>
      </c>
    </row>
    <row r="52" spans="1:9" ht="17.5" x14ac:dyDescent="0.35">
      <c r="A52" s="53" t="s">
        <v>100</v>
      </c>
      <c r="B52" s="53"/>
    </row>
    <row r="53" spans="1:9" x14ac:dyDescent="0.3">
      <c r="A53" s="52">
        <v>12285</v>
      </c>
      <c r="B53" s="52" t="s">
        <v>101</v>
      </c>
      <c r="C53" s="51">
        <v>770501723</v>
      </c>
      <c r="D53" s="51">
        <v>0</v>
      </c>
      <c r="E53" s="63">
        <v>770501723</v>
      </c>
      <c r="F53" s="63">
        <v>743671504</v>
      </c>
      <c r="G53" s="51">
        <v>26830219</v>
      </c>
      <c r="H53" s="51">
        <v>0</v>
      </c>
    </row>
    <row r="54" spans="1:9" x14ac:dyDescent="0.3">
      <c r="A54" s="52">
        <v>12015</v>
      </c>
      <c r="B54" s="52" t="s">
        <v>102</v>
      </c>
      <c r="C54" s="51">
        <f>4215171+12510888</f>
        <v>16726059</v>
      </c>
      <c r="D54" s="51">
        <v>0</v>
      </c>
      <c r="E54" s="63">
        <v>16726059</v>
      </c>
      <c r="F54" s="63">
        <v>0</v>
      </c>
      <c r="G54" s="51">
        <v>0</v>
      </c>
      <c r="H54" s="51">
        <v>16726059</v>
      </c>
    </row>
    <row r="55" spans="1:9" x14ac:dyDescent="0.3">
      <c r="A55" s="52">
        <v>12235</v>
      </c>
      <c r="B55" s="52" t="s">
        <v>103</v>
      </c>
      <c r="C55" s="51">
        <v>6723297</v>
      </c>
      <c r="D55" s="51">
        <v>0</v>
      </c>
      <c r="E55" s="63">
        <v>6723297</v>
      </c>
      <c r="F55" s="63">
        <v>3231530</v>
      </c>
      <c r="G55" s="51">
        <v>3491767</v>
      </c>
      <c r="H55" s="51">
        <v>0</v>
      </c>
    </row>
    <row r="56" spans="1:9" x14ac:dyDescent="0.3">
      <c r="A56" s="52">
        <v>12005</v>
      </c>
      <c r="B56" s="52" t="s">
        <v>104</v>
      </c>
      <c r="C56" s="51">
        <v>424200</v>
      </c>
      <c r="D56" s="51">
        <v>0</v>
      </c>
      <c r="E56" s="63">
        <v>424200</v>
      </c>
      <c r="F56" s="63">
        <v>189362</v>
      </c>
      <c r="G56" s="51">
        <v>234838</v>
      </c>
      <c r="H56" s="51">
        <v>0</v>
      </c>
    </row>
    <row r="57" spans="1:9" x14ac:dyDescent="0.3">
      <c r="A57" s="52">
        <v>12010</v>
      </c>
      <c r="B57" s="52" t="s">
        <v>105</v>
      </c>
      <c r="C57" s="51">
        <v>326200</v>
      </c>
      <c r="D57" s="51">
        <v>60000</v>
      </c>
      <c r="E57" s="63">
        <v>386200</v>
      </c>
      <c r="F57" s="63">
        <v>378280</v>
      </c>
      <c r="G57" s="51">
        <v>7920</v>
      </c>
      <c r="H57" s="51">
        <v>0</v>
      </c>
    </row>
    <row r="58" spans="1:9" x14ac:dyDescent="0.3">
      <c r="A58" s="52">
        <v>12011</v>
      </c>
      <c r="B58" s="52" t="s">
        <v>106</v>
      </c>
      <c r="C58" s="51">
        <v>17601000</v>
      </c>
      <c r="D58" s="51">
        <v>0</v>
      </c>
      <c r="E58" s="63">
        <v>17601000</v>
      </c>
      <c r="F58" s="63">
        <v>17476288</v>
      </c>
      <c r="G58" s="51">
        <v>124712</v>
      </c>
      <c r="H58" s="51">
        <v>0</v>
      </c>
      <c r="I58" s="43"/>
    </row>
    <row r="59" spans="1:9" x14ac:dyDescent="0.3">
      <c r="A59" s="52">
        <v>12012</v>
      </c>
      <c r="B59" s="52" t="s">
        <v>107</v>
      </c>
      <c r="C59" s="51">
        <v>54874062</v>
      </c>
      <c r="D59" s="51">
        <v>-60000</v>
      </c>
      <c r="E59" s="63">
        <v>54814062</v>
      </c>
      <c r="F59" s="63">
        <v>53328815</v>
      </c>
      <c r="G59" s="51">
        <v>1485247</v>
      </c>
      <c r="H59" s="51">
        <v>0</v>
      </c>
      <c r="I59" s="66"/>
    </row>
    <row r="60" spans="1:9" x14ac:dyDescent="0.3">
      <c r="A60" s="52">
        <v>12018</v>
      </c>
      <c r="B60" s="52" t="s">
        <v>108</v>
      </c>
      <c r="C60" s="51">
        <v>5600000</v>
      </c>
      <c r="D60" s="51">
        <v>0</v>
      </c>
      <c r="E60" s="63">
        <v>5600000</v>
      </c>
      <c r="F60" s="63">
        <v>5524322</v>
      </c>
      <c r="G60" s="51">
        <v>75678</v>
      </c>
      <c r="H60" s="51">
        <v>0</v>
      </c>
    </row>
    <row r="61" spans="1:9" x14ac:dyDescent="0.3">
      <c r="A61" s="52">
        <v>12608</v>
      </c>
      <c r="B61" s="52" t="s">
        <v>109</v>
      </c>
      <c r="C61" s="51">
        <v>589300</v>
      </c>
      <c r="D61" s="51">
        <v>0</v>
      </c>
      <c r="E61" s="63">
        <v>589300</v>
      </c>
      <c r="F61" s="63">
        <v>495719</v>
      </c>
      <c r="G61" s="51">
        <v>93581</v>
      </c>
      <c r="H61" s="51">
        <v>0</v>
      </c>
    </row>
    <row r="62" spans="1:9" x14ac:dyDescent="0.3">
      <c r="A62" s="52">
        <v>12614</v>
      </c>
      <c r="B62" s="52" t="s">
        <v>110</v>
      </c>
      <c r="C62" s="51">
        <v>19599175</v>
      </c>
      <c r="D62" s="51">
        <v>0</v>
      </c>
      <c r="E62" s="63">
        <v>19599175</v>
      </c>
      <c r="F62" s="63">
        <v>19599175</v>
      </c>
      <c r="G62" s="51">
        <v>0</v>
      </c>
      <c r="H62" s="51">
        <v>0</v>
      </c>
    </row>
    <row r="63" spans="1:9" x14ac:dyDescent="0.3">
      <c r="A63" s="52">
        <v>12615</v>
      </c>
      <c r="B63" s="52" t="s">
        <v>111</v>
      </c>
      <c r="C63" s="51">
        <v>152758381</v>
      </c>
      <c r="D63" s="51">
        <v>0</v>
      </c>
      <c r="E63" s="63">
        <v>152758381</v>
      </c>
      <c r="F63" s="63">
        <v>152758381</v>
      </c>
      <c r="G63" s="51">
        <v>0</v>
      </c>
      <c r="H63" s="51">
        <v>0</v>
      </c>
    </row>
    <row r="64" spans="1:9" ht="14" customHeight="1" x14ac:dyDescent="0.45">
      <c r="A64" s="52">
        <v>19001</v>
      </c>
      <c r="B64" s="52" t="s">
        <v>112</v>
      </c>
      <c r="C64" s="64">
        <v>1652647</v>
      </c>
      <c r="D64" s="64">
        <v>0</v>
      </c>
      <c r="E64" s="64">
        <v>1652647</v>
      </c>
      <c r="F64" s="64">
        <v>27155697</v>
      </c>
      <c r="G64" s="64">
        <v>-25503050</v>
      </c>
      <c r="H64" s="64">
        <v>0</v>
      </c>
    </row>
    <row r="65" spans="1:8" ht="14.5" hidden="1" x14ac:dyDescent="0.45">
      <c r="A65" s="52" t="s">
        <v>113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</row>
    <row r="66" spans="1:8" ht="16" x14ac:dyDescent="0.6">
      <c r="A66" s="60" t="s">
        <v>114</v>
      </c>
      <c r="B66" s="60"/>
      <c r="C66" s="61">
        <f>SUM(C53:C65)</f>
        <v>1047376044</v>
      </c>
      <c r="D66" s="61">
        <v>0</v>
      </c>
      <c r="E66" s="61">
        <v>1047376044</v>
      </c>
      <c r="F66" s="61">
        <v>1023809073</v>
      </c>
      <c r="G66" s="61">
        <v>6840912</v>
      </c>
      <c r="H66" s="61">
        <v>16726059</v>
      </c>
    </row>
    <row r="67" spans="1:8" ht="16" x14ac:dyDescent="0.6">
      <c r="A67" s="60" t="s">
        <v>115</v>
      </c>
      <c r="B67" s="60"/>
      <c r="C67" s="67">
        <v>1872099790</v>
      </c>
      <c r="D67" s="67">
        <v>10419121</v>
      </c>
      <c r="E67" s="67">
        <v>1882518911</v>
      </c>
      <c r="F67" s="67">
        <v>1723890015</v>
      </c>
      <c r="G67" s="67">
        <v>2312250</v>
      </c>
      <c r="H67" s="67">
        <v>156316646</v>
      </c>
    </row>
    <row r="68" spans="1:8" ht="4.5" customHeight="1" x14ac:dyDescent="0.6"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</row>
  </sheetData>
  <mergeCells count="1">
    <mergeCell ref="G5:H5"/>
  </mergeCells>
  <phoneticPr fontId="16" type="noConversion"/>
  <printOptions gridLinesSet="0"/>
  <pageMargins left="0.4" right="0.4" top="0.5" bottom="0.55000000000000004" header="0.5" footer="0.5"/>
  <pageSetup scale="7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EX-C</vt:lpstr>
      <vt:lpstr>EX-C-1</vt:lpstr>
      <vt:lpstr>EX-C-2</vt:lpstr>
      <vt:lpstr>EX-C-3</vt:lpstr>
      <vt:lpstr>BUDAPP</vt:lpstr>
      <vt:lpstr>DOTEXP</vt:lpstr>
      <vt:lpstr>INCAPP</vt:lpstr>
      <vt:lpstr>'EX-C'!Print_Area</vt:lpstr>
      <vt:lpstr>'EX-C-1'!Print_Area</vt:lpstr>
      <vt:lpstr>'EX-C-2'!Print_Area</vt:lpstr>
      <vt:lpstr>'EX-C-3'!Print_Area</vt:lpstr>
      <vt:lpstr>'EX-C-3'!Print_Area_MI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Moller, Charlotte</cp:lastModifiedBy>
  <cp:lastPrinted>2022-09-30T18:03:16Z</cp:lastPrinted>
  <dcterms:created xsi:type="dcterms:W3CDTF">1999-05-10T16:01:32Z</dcterms:created>
  <dcterms:modified xsi:type="dcterms:W3CDTF">2022-09-30T19:49:01Z</dcterms:modified>
</cp:coreProperties>
</file>